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000"/>
  </bookViews>
  <sheets>
    <sheet name="PROSINAC 2025" sheetId="2" r:id="rId1"/>
  </sheets>
  <definedNames>
    <definedName name="rngInvoice">#REF!</definedName>
    <definedName name="Br_fakture" localSheetId="0">#REF!</definedName>
    <definedName name="Br_fakture">#REF!</definedName>
    <definedName name="NazivTvrtke" localSheetId="0">'PROSINAC 2025'!#REF!</definedName>
    <definedName name="NazivTvrtke">#REF!</definedName>
    <definedName name="PojedinostiOBrFakture">"PojedinostiOFakturi[Br fakture]"</definedName>
    <definedName name="rngInvoice" localSheetId="0">'PROSINAC 2025'!#REF!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<sst xmlns="http://schemas.openxmlformats.org/spreadsheetml/2006/main" count="40" uniqueCount="29">
  <si>
    <t>OSNOVNA ŠKOLA BROD MORAVICE</t>
  </si>
  <si>
    <t>INFORMACIJA O TROŠENJU SREDSTAVA</t>
  </si>
  <si>
    <t>Razdoblje: 01.12.2025. / 31.12.2025.</t>
  </si>
  <si>
    <t>PRIMATELJ</t>
  </si>
  <si>
    <t>KONTO</t>
  </si>
  <si>
    <t>Datum dokumenta</t>
  </si>
  <si>
    <t>NAZIV ISPLATITELJA</t>
  </si>
  <si>
    <t>OPIS</t>
  </si>
  <si>
    <t>NAZIV PRIMATELJA</t>
  </si>
  <si>
    <t>OIB</t>
  </si>
  <si>
    <t>ID</t>
  </si>
  <si>
    <t xml:space="preserve">       NAZIV</t>
  </si>
  <si>
    <t>IZNOS</t>
  </si>
  <si>
    <t>04.12.2025.</t>
  </si>
  <si>
    <t>MZOM</t>
  </si>
  <si>
    <t xml:space="preserve">Dar djeci </t>
  </si>
  <si>
    <t>ZAPOSLENICI</t>
  </si>
  <si>
    <t>DAROVI</t>
  </si>
  <si>
    <t>10.12.2025.</t>
  </si>
  <si>
    <t>Ispl.plaće za 11/2025.</t>
  </si>
  <si>
    <r>
      <t xml:space="preserve"> </t>
    </r>
    <r>
      <rPr>
        <sz val="9"/>
        <rFont val="Arial"/>
        <charset val="238"/>
        <scheme val="major"/>
      </rPr>
      <t>BRUTO PLAĆA</t>
    </r>
  </si>
  <si>
    <t>DOPRINOS NA BRUTO PL. ZA OBV. ZDRAVSTENO</t>
  </si>
  <si>
    <t>Ispl.troš.prijev. do posla i odlaska s posla za 11/2025.</t>
  </si>
  <si>
    <t>NAKNADE ZA PRIJEVOZ NA POSAO I S POSLA</t>
  </si>
  <si>
    <t>19.12.2025.</t>
  </si>
  <si>
    <t>Božićnica 2025</t>
  </si>
  <si>
    <t>BOŽIĆNICA</t>
  </si>
  <si>
    <t>UKUPNO</t>
  </si>
  <si>
    <t xml:space="preserve">Objavljeno prema Zakonu o proračunu (NN 144/21) čl.144 st.10 i Naputku o okvirnom sadržaju, minimalnom skupu podataka te načinu javne objave informacija o trošenju sredstva mrežnim stranicama JLP(R)S te proračunskih i izvanproračunskih korisnika JLP(R)S i državnog proračuna (NN 59/2023)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</si>
</sst>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#,##0.00\ [$€-1]"/>
    <numFmt numFmtId="179" formatCode="#,##0.00\ [$€-1];[Red]\-#,##0.00\ [$€-1]"/>
    <numFmt numFmtId="180" formatCode="_-* #,##0.00\ _k_n_-;\-* #,##0.00\ _k_n_-;_-* &quot;-&quot;??\ _k_n_-;_-@_-"/>
  </numFmts>
  <fonts count="41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1"/>
      <name val="Arial"/>
      <charset val="134"/>
      <scheme val="major"/>
    </font>
    <font>
      <b/>
      <sz val="12"/>
      <name val="Arial"/>
      <charset val="238"/>
      <scheme val="major"/>
    </font>
    <font>
      <sz val="12"/>
      <color theme="2" tint="-0.749961851863155"/>
      <name val="Calibri"/>
      <charset val="134"/>
      <scheme val="min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2" tint="-0.749961851863155"/>
      <name val="Calibri"/>
      <charset val="134"/>
      <scheme val="minor"/>
    </font>
    <font>
      <sz val="11"/>
      <name val="Arial"/>
      <charset val="238"/>
      <scheme val="major"/>
    </font>
    <font>
      <b/>
      <sz val="11"/>
      <name val="Arial"/>
      <charset val="238"/>
    </font>
    <font>
      <b/>
      <sz val="11"/>
      <color theme="2" tint="-0.749961851863155"/>
      <name val="Arial"/>
      <charset val="238"/>
    </font>
    <font>
      <b/>
      <sz val="11"/>
      <name val="Arial"/>
      <charset val="238"/>
      <scheme val="major"/>
    </font>
    <font>
      <b/>
      <sz val="11"/>
      <color theme="2" tint="-0.749961851863155"/>
      <name val="Arial"/>
      <charset val="238"/>
      <scheme val="major"/>
    </font>
    <font>
      <b/>
      <sz val="10"/>
      <name val="Arial"/>
      <charset val="238"/>
      <scheme val="major"/>
    </font>
    <font>
      <sz val="10"/>
      <name val="Arial"/>
      <charset val="238"/>
      <scheme val="major"/>
    </font>
    <font>
      <sz val="11"/>
      <name val="Calibri"/>
      <charset val="238"/>
      <scheme val="minor"/>
    </font>
    <font>
      <sz val="8"/>
      <name val="Arial"/>
      <charset val="238"/>
      <scheme val="major"/>
    </font>
    <font>
      <sz val="9"/>
      <name val="Arial"/>
      <charset val="238"/>
      <scheme val="major"/>
    </font>
    <font>
      <b/>
      <sz val="11"/>
      <color theme="2" tint="-0.749961851863155"/>
      <name val="Calibri"/>
      <charset val="238"/>
      <scheme val="minor"/>
    </font>
    <font>
      <b/>
      <sz val="10"/>
      <name val="Arial"/>
      <charset val="134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4"/>
      <color theme="4" tint="-0.249946592608417"/>
      <name val="Arial"/>
      <charset val="134"/>
      <scheme val="major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theme="4" tint="-0.24994659260841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 style="thick">
        <color theme="4" tint="0.599963377788629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 tint="0.59996337778862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 wrapText="1"/>
    </xf>
    <xf numFmtId="0" fontId="0" fillId="4" borderId="15" applyNumberFormat="0" applyFont="0" applyAlignment="0" applyProtection="0"/>
    <xf numFmtId="0" fontId="23" fillId="0" borderId="0" applyNumberFormat="0" applyFill="0" applyBorder="0" applyAlignment="0" applyProtection="0"/>
    <xf numFmtId="0" fontId="24" fillId="5" borderId="16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Fill="0" applyBorder="0" applyProtection="0">
      <alignment horizontal="left" vertical="center"/>
    </xf>
    <xf numFmtId="0" fontId="29" fillId="0" borderId="0" applyFill="0" applyBorder="0" applyProtection="0">
      <alignment horizontal="left" vertical="center"/>
    </xf>
    <xf numFmtId="0" fontId="30" fillId="6" borderId="17" applyNumberFormat="0" applyAlignment="0" applyProtection="0"/>
    <xf numFmtId="0" fontId="31" fillId="7" borderId="18" applyNumberFormat="0" applyAlignment="0" applyProtection="0"/>
    <xf numFmtId="0" fontId="32" fillId="7" borderId="17" applyNumberFormat="0" applyAlignment="0" applyProtection="0"/>
    <xf numFmtId="0" fontId="33" fillId="8" borderId="19" applyNumberFormat="0" applyAlignment="0" applyProtection="0"/>
    <xf numFmtId="0" fontId="34" fillId="0" borderId="20" applyNumberFormat="0" applyFill="0" applyAlignment="0" applyProtection="0"/>
    <xf numFmtId="0" fontId="35" fillId="0" borderId="21" applyNumberFormat="0" applyAlignment="0" applyProtection="0"/>
    <xf numFmtId="0" fontId="36" fillId="9" borderId="0" applyNumberFormat="0" applyBorder="0" applyAlignment="0" applyProtection="0"/>
    <xf numFmtId="0" fontId="37" fillId="10" borderId="0" applyNumberFormat="0" applyBorder="0" applyAlignment="0" applyProtection="0"/>
    <xf numFmtId="0" fontId="38" fillId="11" borderId="0" applyNumberFormat="0" applyBorder="0" applyAlignment="0" applyProtection="0"/>
    <xf numFmtId="0" fontId="39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4" borderId="0" applyNumberFormat="0" applyBorder="0" applyAlignment="0" applyProtection="0"/>
    <xf numFmtId="0" fontId="7" fillId="15" borderId="0" applyNumberFormat="0" applyBorder="0" applyAlignment="0" applyProtection="0"/>
    <xf numFmtId="0" fontId="39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18" borderId="0" applyNumberFormat="0" applyBorder="0" applyAlignment="0" applyProtection="0"/>
    <xf numFmtId="0" fontId="40" fillId="19" borderId="0" applyNumberFormat="0" applyBorder="0" applyAlignment="0" applyProtection="0"/>
    <xf numFmtId="0" fontId="39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2" borderId="0" applyNumberFormat="0" applyBorder="0" applyAlignment="0" applyProtection="0"/>
    <xf numFmtId="0" fontId="40" fillId="23" borderId="0" applyNumberFormat="0" applyBorder="0" applyAlignment="0" applyProtection="0"/>
    <xf numFmtId="0" fontId="39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40" fillId="27" borderId="0" applyNumberFormat="0" applyBorder="0" applyAlignment="0" applyProtection="0"/>
    <xf numFmtId="0" fontId="39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0" borderId="0" applyNumberFormat="0" applyBorder="0" applyAlignment="0" applyProtection="0"/>
    <xf numFmtId="0" fontId="40" fillId="31" borderId="0" applyNumberFormat="0" applyBorder="0" applyAlignment="0" applyProtection="0"/>
    <xf numFmtId="0" fontId="39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34" borderId="0" applyNumberFormat="0" applyBorder="0" applyAlignment="0" applyProtection="0"/>
    <xf numFmtId="0" fontId="40" fillId="35" borderId="0" applyNumberFormat="0" applyBorder="0" applyAlignment="0" applyProtection="0"/>
  </cellStyleXfs>
  <cellXfs count="64">
    <xf numFmtId="0" fontId="0" fillId="0" borderId="0" xfId="0">
      <alignment vertical="top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top" wrapText="1"/>
    </xf>
    <xf numFmtId="0" fontId="1" fillId="0" borderId="0" xfId="0" applyFont="1">
      <alignment vertical="top" wrapText="1"/>
    </xf>
    <xf numFmtId="0" fontId="1" fillId="2" borderId="0" xfId="0" applyFont="1" applyFill="1">
      <alignment vertical="top" wrapText="1"/>
    </xf>
    <xf numFmtId="0" fontId="3" fillId="2" borderId="0" xfId="10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top"/>
    </xf>
    <xf numFmtId="0" fontId="4" fillId="2" borderId="1" xfId="28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6" fillId="2" borderId="1" xfId="28" applyFont="1" applyFill="1" applyBorder="1" applyAlignment="1">
      <alignment horizontal="center" vertical="center" wrapText="1"/>
    </xf>
    <xf numFmtId="0" fontId="7" fillId="2" borderId="0" xfId="28" applyFill="1" applyAlignment="1" applyProtection="1">
      <alignment vertical="top" wrapText="1"/>
    </xf>
    <xf numFmtId="0" fontId="4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top" wrapText="1"/>
    </xf>
    <xf numFmtId="0" fontId="10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4" fillId="0" borderId="5" xfId="14" applyFont="1" applyFill="1" applyBorder="1" applyAlignment="1" applyProtection="1">
      <alignment horizontal="center" vertical="center" wrapText="1"/>
    </xf>
    <xf numFmtId="0" fontId="14" fillId="0" borderId="6" xfId="0" applyFont="1" applyBorder="1" applyAlignment="1">
      <alignment vertical="center"/>
    </xf>
    <xf numFmtId="0" fontId="14" fillId="0" borderId="7" xfId="14" applyFont="1" applyFill="1" applyBorder="1" applyAlignment="1" applyProtection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 wrapText="1"/>
    </xf>
    <xf numFmtId="0" fontId="15" fillId="0" borderId="5" xfId="14" applyFont="1" applyFill="1" applyBorder="1" applyAlignment="1" applyProtection="1">
      <alignment horizontal="center" vertical="center" wrapText="1"/>
    </xf>
    <xf numFmtId="0" fontId="15" fillId="0" borderId="7" xfId="0" applyFont="1" applyBorder="1" applyAlignment="1">
      <alignment horizontal="center" vertical="center"/>
    </xf>
    <xf numFmtId="0" fontId="15" fillId="0" borderId="7" xfId="14" applyFont="1" applyFill="1" applyBorder="1" applyAlignment="1" applyProtection="1">
      <alignment horizontal="center" vertical="center"/>
    </xf>
    <xf numFmtId="0" fontId="15" fillId="0" borderId="7" xfId="0" applyFont="1" applyBorder="1" applyAlignment="1">
      <alignment horizontal="right" vertical="center"/>
    </xf>
    <xf numFmtId="0" fontId="15" fillId="2" borderId="7" xfId="0" applyFont="1" applyFill="1" applyBorder="1" applyAlignment="1">
      <alignment horizontal="center" vertical="center"/>
    </xf>
    <xf numFmtId="178" fontId="1" fillId="3" borderId="8" xfId="0" applyNumberFormat="1" applyFont="1" applyFill="1" applyBorder="1" applyAlignment="1">
      <alignment vertical="center"/>
    </xf>
    <xf numFmtId="0" fontId="1" fillId="2" borderId="5" xfId="0" applyNumberFormat="1" applyFont="1" applyFill="1" applyBorder="1" applyAlignment="1">
      <alignment horizontal="center" vertical="center"/>
    </xf>
    <xf numFmtId="0" fontId="0" fillId="2" borderId="9" xfId="0" applyNumberFormat="1" applyFill="1" applyBorder="1" applyAlignment="1">
      <alignment horizontal="center" vertical="center"/>
    </xf>
    <xf numFmtId="0" fontId="9" fillId="2" borderId="7" xfId="0" applyNumberFormat="1" applyFont="1" applyFill="1" applyBorder="1" applyAlignment="1">
      <alignment horizontal="center" vertical="center"/>
    </xf>
    <xf numFmtId="0" fontId="6" fillId="2" borderId="7" xfId="0" applyNumberFormat="1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vertical="center"/>
    </xf>
    <xf numFmtId="176" fontId="17" fillId="2" borderId="7" xfId="0" applyNumberFormat="1" applyFont="1" applyFill="1" applyBorder="1" applyAlignment="1">
      <alignment horizontal="center" vertical="center" wrapText="1"/>
    </xf>
    <xf numFmtId="0" fontId="0" fillId="2" borderId="7" xfId="0" applyNumberFormat="1" applyFill="1" applyBorder="1" applyAlignment="1">
      <alignment horizontal="center" vertical="center"/>
    </xf>
    <xf numFmtId="0" fontId="9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179" fontId="1" fillId="3" borderId="8" xfId="0" applyNumberFormat="1" applyFont="1" applyFill="1" applyBorder="1" applyAlignment="1">
      <alignment vertical="center"/>
    </xf>
    <xf numFmtId="0" fontId="6" fillId="2" borderId="10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right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0" fillId="2" borderId="10" xfId="0" applyFill="1" applyBorder="1">
      <alignment vertical="top" wrapText="1"/>
    </xf>
    <xf numFmtId="0" fontId="0" fillId="2" borderId="10" xfId="0" applyFill="1" applyBorder="1" applyAlignment="1">
      <alignment horizontal="center" vertical="center" wrapText="1"/>
    </xf>
    <xf numFmtId="178" fontId="19" fillId="2" borderId="12" xfId="0" applyNumberFormat="1" applyFont="1" applyFill="1" applyBorder="1" applyAlignment="1">
      <alignment vertical="center" wrapText="1"/>
    </xf>
    <xf numFmtId="0" fontId="1" fillId="2" borderId="13" xfId="0" applyNumberFormat="1" applyFont="1" applyFill="1" applyBorder="1" applyAlignment="1">
      <alignment horizontal="center" vertical="top" wrapText="1"/>
    </xf>
    <xf numFmtId="176" fontId="0" fillId="2" borderId="7" xfId="0" applyNumberFormat="1" applyFill="1" applyBorder="1" applyAlignment="1">
      <alignment horizontal="center" vertical="center"/>
    </xf>
    <xf numFmtId="176" fontId="1" fillId="2" borderId="7" xfId="0" applyNumberFormat="1" applyFont="1" applyFill="1" applyBorder="1" applyAlignment="1">
      <alignment horizontal="center" vertical="center"/>
    </xf>
    <xf numFmtId="180" fontId="0" fillId="2" borderId="7" xfId="0" applyNumberFormat="1" applyFill="1" applyBorder="1" applyAlignment="1">
      <alignment horizontal="center" vertical="center"/>
    </xf>
    <xf numFmtId="0" fontId="1" fillId="3" borderId="14" xfId="0" applyFont="1" applyFill="1" applyBorder="1" applyAlignment="1">
      <alignment vertical="center"/>
    </xf>
    <xf numFmtId="0" fontId="20" fillId="0" borderId="0" xfId="12" applyFont="1" applyBorder="1" applyAlignment="1" applyProtection="1">
      <alignment horizontal="left" vertical="center" wrapText="1"/>
    </xf>
    <xf numFmtId="0" fontId="0" fillId="0" borderId="0" xfId="0" applyAlignment="1">
      <alignment vertical="center" wrapText="1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1" fillId="0" borderId="0" xfId="0" applyFont="1" applyBorder="1">
      <alignment vertical="top" wrapText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6">
    <dxf>
      <numFmt numFmtId="0" formatCode="General"/>
      <fill>
        <patternFill patternType="solid">
          <bgColor theme="0"/>
        </patternFill>
      </fill>
      <alignment horizont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80" formatCode="_-* #,##0.00\ _k_n_-;\-* #,##0.00\ _k_n_-;_-* &quot;-&quot;??\ _k_n_-;_-@_-"/>
      <fill>
        <patternFill patternType="solid">
          <bgColor theme="4" tint="0.399945066682943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rgb="FF000000"/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rgb="FF000000"/>
          <bgColor rgb="FFFF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rgb="FF000000"/>
          <bgColor rgb="FFFFFFFF"/>
        </patternFill>
      </fill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ill>
        <patternFill patternType="solid"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ABC20261-0E52-4238-98A9-03E6F6D768EF}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FakturaProjekta2" displayName="FakturaProjekta2" ref="A6:H13">
  <autoFilter xmlns:etc="http://www.wps.cn/officeDocument/2017/etCustomData" ref="A6:H13" etc:filterBottomFollowUsedRange="0">
    <filterColumn colId="0" hiddenButton="1"/>
    <filterColumn colId="1" hiddenButton="1"/>
    <filterColumn colId="2" hiddenButton="1"/>
    <filterColumn colId="4" hiddenButton="1"/>
  </autoFilter>
  <tableColumns count="8">
    <tableColumn id="7" name="Datum dokumenta" dataDxfId="0">
      <calculatedColumnFormula array="1">IFERROR(INDEX(#REF!,SMALL(IF(#REF!=rngInvoice,ROW(#REF!)-ROW(#REF!)),ROW(1:1)),MATCH($A$6,#REF!,0)),"")</calculatedColumnFormula>
    </tableColumn>
    <tableColumn id="8" name="NAZIV ISPLATITELJA" dataDxfId="1">
      <calculatedColumnFormula array="1">IFERROR(INDEX(#REF!,SMALL(IF(#REF!=rngInvoice,ROW(#REF!)-ROW(#REF!)),ROW(1:1)),MATCH($C$6,#REF!,0)),"")</calculatedColumnFormula>
    </tableColumn>
    <tableColumn id="10" name="OPIS" dataDxfId="2">
      <calculatedColumnFormula array="1">IFERROR(INDEX(#REF!,SMALL(IF(#REF!=rngInvoice,ROW(#REF!)-ROW(#REF!)),ROW(1:1)),MATCH(#REF!,#REF!,0)),"")</calculatedColumnFormula>
    </tableColumn>
    <tableColumn id="3" name="NAZIV PRIMATELJA" dataDxfId="3"/>
    <tableColumn id="11" name="OIB" dataDxfId="4" totalsRowFunction="count">
      <calculatedColumnFormula>IFERROR((D8*C8)-#REF!,"")</calculatedColumnFormula>
    </tableColumn>
    <tableColumn id="1" name="ID" dataDxfId="5"/>
    <tableColumn id="2" name="       NAZIV" dataDxfId="6"/>
    <tableColumn id="4" name="IZNOS" dataDxfId="7"/>
  </tableColumns>
  <tableStyleInfo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autoPageBreaks="0"/>
  </sheetPr>
  <dimension ref="A1:I44"/>
  <sheetViews>
    <sheetView showGridLines="0" tabSelected="1" view="pageBreakPreview" zoomScale="85" zoomScaleNormal="85" topLeftCell="A3" workbookViewId="0">
      <selection activeCell="B28" sqref="B28"/>
    </sheetView>
  </sheetViews>
  <sheetFormatPr defaultColWidth="9" defaultRowHeight="33.95" customHeight="1"/>
  <cols>
    <col min="1" max="1" width="12.4259259259259" style="3" customWidth="1"/>
    <col min="2" max="2" width="24.712962962963" style="3" customWidth="1"/>
    <col min="3" max="3" width="27.5740740740741" style="3" customWidth="1"/>
    <col min="4" max="4" width="20.1388888888889" style="3" customWidth="1"/>
    <col min="5" max="5" width="18.8518518518519" style="3" customWidth="1"/>
    <col min="6" max="6" width="13" style="4" customWidth="1"/>
    <col min="7" max="7" width="21.1388888888889" style="5" customWidth="1"/>
    <col min="8" max="8" width="16" style="4" customWidth="1"/>
    <col min="9" max="9" width="9" style="4"/>
    <col min="10" max="12" width="9.42592592592593" style="4" customWidth="1"/>
    <col min="13" max="16384" width="9" style="4"/>
  </cols>
  <sheetData>
    <row r="1" ht="0.75" customHeight="1" spans="1:8">
      <c r="A1" s="6"/>
      <c r="B1" s="6"/>
      <c r="C1" s="6"/>
      <c r="D1" s="6"/>
      <c r="E1" s="6"/>
      <c r="F1" s="7"/>
      <c r="G1" s="7"/>
      <c r="H1" s="7"/>
    </row>
    <row r="2" ht="45" customHeight="1" spans="1:8">
      <c r="A2" s="8" t="s">
        <v>0</v>
      </c>
      <c r="B2" s="8"/>
      <c r="C2" s="9"/>
      <c r="D2" s="10"/>
      <c r="E2" s="10"/>
      <c r="F2" s="11"/>
      <c r="H2" s="5"/>
    </row>
    <row r="3" ht="57" customHeight="1" spans="1:8">
      <c r="A3" s="12" t="s">
        <v>1</v>
      </c>
      <c r="B3" s="13"/>
      <c r="C3" s="13"/>
      <c r="D3" s="13"/>
      <c r="E3" s="13"/>
      <c r="F3" s="13"/>
      <c r="G3" s="13"/>
      <c r="H3" s="13"/>
    </row>
    <row r="4" ht="39.75" customHeight="1" spans="1:8">
      <c r="A4" s="14" t="s">
        <v>2</v>
      </c>
      <c r="B4" s="15"/>
      <c r="C4" s="15"/>
      <c r="D4" s="15"/>
      <c r="E4" s="15"/>
      <c r="F4" s="5"/>
      <c r="H4" s="5"/>
    </row>
    <row r="5" ht="20.25" customHeight="1" spans="1:9">
      <c r="A5" s="16"/>
      <c r="B5" s="17"/>
      <c r="C5" s="18" t="s">
        <v>3</v>
      </c>
      <c r="D5" s="19"/>
      <c r="E5" s="17"/>
      <c r="F5" s="20" t="s">
        <v>4</v>
      </c>
      <c r="G5" s="21"/>
      <c r="H5" s="22"/>
      <c r="I5" s="63"/>
    </row>
    <row r="6" s="1" customFormat="1" ht="26.25" customHeight="1" spans="1:8">
      <c r="A6" s="23" t="s">
        <v>5</v>
      </c>
      <c r="B6" s="24" t="s">
        <v>6</v>
      </c>
      <c r="C6" s="25" t="s">
        <v>7</v>
      </c>
      <c r="D6" s="25" t="s">
        <v>8</v>
      </c>
      <c r="E6" s="25" t="s">
        <v>9</v>
      </c>
      <c r="F6" s="26" t="s">
        <v>10</v>
      </c>
      <c r="G6" s="27" t="s">
        <v>11</v>
      </c>
      <c r="H6" s="28" t="s">
        <v>12</v>
      </c>
    </row>
    <row r="7" s="1" customFormat="1" ht="26.25" customHeight="1" spans="1:8">
      <c r="A7" s="29" t="s">
        <v>13</v>
      </c>
      <c r="B7" s="30" t="s">
        <v>14</v>
      </c>
      <c r="C7" s="31" t="s">
        <v>15</v>
      </c>
      <c r="D7" s="31" t="s">
        <v>16</v>
      </c>
      <c r="E7" s="31">
        <v>18683136487</v>
      </c>
      <c r="F7" s="32">
        <v>3121</v>
      </c>
      <c r="G7" s="33" t="s">
        <v>17</v>
      </c>
      <c r="H7" s="34">
        <v>900</v>
      </c>
    </row>
    <row r="8" s="1" customFormat="1" ht="33.75" customHeight="1" spans="1:8">
      <c r="A8" s="35" t="s">
        <v>18</v>
      </c>
      <c r="B8" s="36" t="s">
        <v>14</v>
      </c>
      <c r="C8" s="37" t="s">
        <v>19</v>
      </c>
      <c r="D8" s="38" t="s">
        <v>16</v>
      </c>
      <c r="E8" s="39">
        <v>18683136487</v>
      </c>
      <c r="F8" s="40">
        <v>3111</v>
      </c>
      <c r="G8" s="41" t="s">
        <v>20</v>
      </c>
      <c r="H8" s="34">
        <v>38097.58</v>
      </c>
    </row>
    <row r="9" s="1" customFormat="1" ht="45.75" customHeight="1" spans="1:8">
      <c r="A9" s="35" t="s">
        <v>18</v>
      </c>
      <c r="B9" s="42" t="s">
        <v>14</v>
      </c>
      <c r="C9" s="43" t="s">
        <v>19</v>
      </c>
      <c r="D9" s="44" t="s">
        <v>16</v>
      </c>
      <c r="E9" s="39">
        <v>18683136487</v>
      </c>
      <c r="F9" s="40">
        <v>3132</v>
      </c>
      <c r="G9" s="45" t="s">
        <v>21</v>
      </c>
      <c r="H9" s="46">
        <v>6286.09</v>
      </c>
    </row>
    <row r="10" s="1" customFormat="1" ht="63.75" customHeight="1" spans="1:8">
      <c r="A10" s="35" t="s">
        <v>18</v>
      </c>
      <c r="B10" s="42" t="s">
        <v>14</v>
      </c>
      <c r="C10" s="43" t="s">
        <v>22</v>
      </c>
      <c r="D10" s="44" t="s">
        <v>16</v>
      </c>
      <c r="E10" s="39">
        <v>18683136487</v>
      </c>
      <c r="F10" s="40">
        <v>3212</v>
      </c>
      <c r="G10" s="45" t="s">
        <v>23</v>
      </c>
      <c r="H10" s="46">
        <v>2385.14</v>
      </c>
    </row>
    <row r="11" s="1" customFormat="1" ht="32.25" customHeight="1" spans="1:8">
      <c r="A11" s="35" t="s">
        <v>24</v>
      </c>
      <c r="B11" s="42" t="s">
        <v>14</v>
      </c>
      <c r="C11" s="37" t="s">
        <v>25</v>
      </c>
      <c r="D11" s="47" t="s">
        <v>16</v>
      </c>
      <c r="E11" s="39">
        <v>18683136487</v>
      </c>
      <c r="F11" s="48">
        <v>3121</v>
      </c>
      <c r="G11" s="49" t="s">
        <v>26</v>
      </c>
      <c r="H11" s="46">
        <v>5700</v>
      </c>
    </row>
    <row r="12" s="1" customFormat="1" ht="32.25" customHeight="1" spans="1:8">
      <c r="A12" s="50" t="s">
        <v>27</v>
      </c>
      <c r="B12" s="51"/>
      <c r="C12" s="51"/>
      <c r="D12" s="51"/>
      <c r="E12" s="51"/>
      <c r="F12" s="51"/>
      <c r="G12" s="52"/>
      <c r="H12" s="53">
        <f>SUBTOTAL(109,H7:H11)</f>
        <v>53368.81</v>
      </c>
    </row>
    <row r="13" s="1" customFormat="1" ht="25.5" customHeight="1" spans="1:8">
      <c r="A13" s="54" t="str" cm="1">
        <f t="array" ref="A13">IFERROR(INDEX(#REF!,SMALL(IF(#REF!=rngInvoice,ROW(#REF!)-ROW(#REF!)),ROW(8:8)),MATCH($A$6,#REF!,0)),"")</f>
        <v/>
      </c>
      <c r="B13" s="42" t="str" cm="1">
        <f t="array" ref="B13">IFERROR(INDEX(#REF!,SMALL(IF(#REF!=rngInvoice,ROW(#REF!)-ROW(#REF!)),ROW(8:8)),MATCH($C$6,#REF!,0)),"")</f>
        <v/>
      </c>
      <c r="C13" s="55" t="str" cm="1">
        <f t="array" ref="C13">IFERROR(INDEX(#REF!,SMALL(IF(#REF!=rngInvoice,ROW(#REF!)-ROW(#REF!)),ROW(8:8)),MATCH(#REF!,#REF!,0)),"")</f>
        <v/>
      </c>
      <c r="D13" s="56"/>
      <c r="E13" s="57" t="str">
        <f>IFERROR((D13*C13)-#REF!,"")</f>
        <v/>
      </c>
      <c r="F13" s="40"/>
      <c r="G13" s="40"/>
      <c r="H13" s="58"/>
    </row>
    <row r="14" s="1" customFormat="1" ht="1.5" customHeight="1" spans="1:8">
      <c r="A14" s="59" t="s">
        <v>28</v>
      </c>
      <c r="B14" s="59"/>
      <c r="C14" s="59"/>
      <c r="D14" s="59"/>
      <c r="E14" s="59"/>
      <c r="F14" s="59"/>
      <c r="G14" s="59"/>
      <c r="H14" s="60"/>
    </row>
    <row r="15" s="1" customFormat="1" ht="16.5" customHeight="1" spans="1:8">
      <c r="A15" s="59"/>
      <c r="B15" s="59"/>
      <c r="C15" s="59"/>
      <c r="D15" s="59"/>
      <c r="E15" s="59"/>
      <c r="F15" s="59"/>
      <c r="G15" s="59"/>
      <c r="H15" s="60"/>
    </row>
    <row r="16" s="1" customFormat="1" ht="40.5" customHeight="1" spans="1:8">
      <c r="A16" s="59"/>
      <c r="B16" s="59"/>
      <c r="C16" s="59"/>
      <c r="D16" s="59"/>
      <c r="E16" s="59"/>
      <c r="F16" s="59"/>
      <c r="G16" s="59"/>
      <c r="H16" s="60"/>
    </row>
    <row r="17" s="1" customFormat="1" ht="40.5" customHeight="1" spans="1:7">
      <c r="A17" s="3"/>
      <c r="B17" s="3"/>
      <c r="C17" s="3"/>
      <c r="D17" s="3"/>
      <c r="E17" s="3"/>
      <c r="G17" s="61"/>
    </row>
    <row r="18" s="1" customFormat="1" ht="40.5" customHeight="1" spans="1:7">
      <c r="A18" s="3"/>
      <c r="B18" s="3"/>
      <c r="C18" s="3"/>
      <c r="D18" s="3"/>
      <c r="E18" s="3"/>
      <c r="G18" s="61"/>
    </row>
    <row r="19" s="1" customFormat="1" ht="40.5" customHeight="1" spans="1:7">
      <c r="A19" s="3"/>
      <c r="B19" s="3"/>
      <c r="C19" s="3"/>
      <c r="D19" s="3"/>
      <c r="E19" s="3"/>
      <c r="G19" s="61"/>
    </row>
    <row r="20" s="1" customFormat="1" ht="40.5" customHeight="1" spans="1:7">
      <c r="A20" s="3"/>
      <c r="B20" s="3"/>
      <c r="C20" s="3"/>
      <c r="D20" s="3"/>
      <c r="E20" s="3"/>
      <c r="G20" s="61"/>
    </row>
    <row r="21" s="1" customFormat="1" ht="36.75" customHeight="1" spans="1:7">
      <c r="A21" s="3"/>
      <c r="B21" s="3"/>
      <c r="C21" s="3"/>
      <c r="D21" s="3"/>
      <c r="E21" s="3"/>
      <c r="G21" s="61"/>
    </row>
    <row r="22" s="1" customFormat="1" ht="48" customHeight="1" spans="1:7">
      <c r="A22" s="3"/>
      <c r="B22" s="3"/>
      <c r="C22" s="3"/>
      <c r="D22" s="3"/>
      <c r="E22" s="3"/>
      <c r="G22" s="61"/>
    </row>
    <row r="23" s="1" customFormat="1" ht="33.75" customHeight="1" spans="1:7">
      <c r="A23" s="3"/>
      <c r="B23" s="3"/>
      <c r="C23" s="3"/>
      <c r="D23" s="3"/>
      <c r="E23" s="3"/>
      <c r="G23" s="61"/>
    </row>
    <row r="24" s="1" customFormat="1" ht="33.75" customHeight="1" spans="1:7">
      <c r="A24" s="3"/>
      <c r="B24" s="3"/>
      <c r="C24" s="3"/>
      <c r="D24" s="3"/>
      <c r="E24" s="3"/>
      <c r="G24" s="61"/>
    </row>
    <row r="25" s="1" customFormat="1" ht="33.75" customHeight="1" spans="1:7">
      <c r="A25" s="3"/>
      <c r="B25" s="3"/>
      <c r="C25" s="3"/>
      <c r="D25" s="3"/>
      <c r="E25" s="3"/>
      <c r="G25" s="61"/>
    </row>
    <row r="26" s="1" customFormat="1" ht="85.5" customHeight="1" spans="1:7">
      <c r="A26" s="3"/>
      <c r="B26" s="3"/>
      <c r="C26" s="3"/>
      <c r="D26" s="3"/>
      <c r="E26" s="3"/>
      <c r="G26" s="61"/>
    </row>
    <row r="27" s="1" customFormat="1" ht="48.75" customHeight="1" spans="1:7">
      <c r="A27" s="3"/>
      <c r="B27" s="3"/>
      <c r="C27" s="3"/>
      <c r="D27" s="3"/>
      <c r="E27" s="3"/>
      <c r="G27" s="61"/>
    </row>
    <row r="28" s="1" customFormat="1" ht="51.75" customHeight="1" spans="1:7">
      <c r="A28" s="3"/>
      <c r="B28" s="3"/>
      <c r="C28" s="3"/>
      <c r="D28" s="3"/>
      <c r="E28" s="3"/>
      <c r="G28" s="61"/>
    </row>
    <row r="29" s="1" customFormat="1" customHeight="1" spans="1:7">
      <c r="A29" s="3"/>
      <c r="B29" s="3"/>
      <c r="C29" s="3"/>
      <c r="D29" s="3"/>
      <c r="E29" s="3"/>
      <c r="G29" s="61"/>
    </row>
    <row r="30" s="1" customFormat="1" customHeight="1" spans="1:7">
      <c r="A30" s="3"/>
      <c r="B30" s="3"/>
      <c r="C30" s="3"/>
      <c r="D30" s="3"/>
      <c r="E30" s="3"/>
      <c r="G30" s="61"/>
    </row>
    <row r="31" s="1" customFormat="1" customHeight="1" spans="1:7">
      <c r="A31" s="3"/>
      <c r="B31" s="3"/>
      <c r="C31" s="3"/>
      <c r="D31" s="3"/>
      <c r="E31" s="3"/>
      <c r="G31" s="61"/>
    </row>
    <row r="32" s="1" customFormat="1" ht="77.25" customHeight="1" spans="1:7">
      <c r="A32" s="3"/>
      <c r="B32" s="3"/>
      <c r="C32" s="3"/>
      <c r="D32" s="3"/>
      <c r="E32" s="3"/>
      <c r="G32" s="61"/>
    </row>
    <row r="33" s="1" customFormat="1" customHeight="1" spans="1:7">
      <c r="A33" s="3"/>
      <c r="B33" s="3"/>
      <c r="C33" s="3"/>
      <c r="D33" s="3"/>
      <c r="E33" s="3"/>
      <c r="G33" s="61"/>
    </row>
    <row r="34" s="1" customFormat="1" customHeight="1" spans="1:7">
      <c r="A34" s="3"/>
      <c r="B34" s="3"/>
      <c r="C34" s="3"/>
      <c r="D34" s="3"/>
      <c r="E34" s="3"/>
      <c r="G34" s="61"/>
    </row>
    <row r="35" s="1" customFormat="1" customHeight="1" spans="1:7">
      <c r="A35" s="3"/>
      <c r="B35" s="3"/>
      <c r="C35" s="3"/>
      <c r="D35" s="3"/>
      <c r="E35" s="3"/>
      <c r="G35" s="61"/>
    </row>
    <row r="36" s="1" customFormat="1" customHeight="1" spans="1:7">
      <c r="A36" s="3"/>
      <c r="B36" s="3"/>
      <c r="C36" s="3"/>
      <c r="D36" s="3"/>
      <c r="E36" s="3"/>
      <c r="G36" s="61"/>
    </row>
    <row r="37" s="1" customFormat="1" customHeight="1" spans="1:7">
      <c r="A37" s="3"/>
      <c r="B37" s="3"/>
      <c r="C37" s="3"/>
      <c r="D37" s="3"/>
      <c r="E37" s="3"/>
      <c r="G37" s="61"/>
    </row>
    <row r="38" s="1" customFormat="1" customHeight="1" spans="1:7">
      <c r="A38" s="3"/>
      <c r="B38" s="3"/>
      <c r="C38" s="3"/>
      <c r="D38" s="3"/>
      <c r="E38" s="3"/>
      <c r="G38" s="61"/>
    </row>
    <row r="39" s="1" customFormat="1" customHeight="1" spans="1:7">
      <c r="A39" s="3"/>
      <c r="B39" s="3"/>
      <c r="C39" s="3"/>
      <c r="D39" s="3"/>
      <c r="E39" s="3"/>
      <c r="G39" s="61"/>
    </row>
    <row r="40" s="1" customFormat="1" ht="62.25" customHeight="1" spans="1:7">
      <c r="A40" s="3"/>
      <c r="B40" s="3"/>
      <c r="C40" s="3"/>
      <c r="D40" s="3"/>
      <c r="E40" s="3"/>
      <c r="G40" s="61"/>
    </row>
    <row r="41" s="1" customFormat="1" ht="44.25" customHeight="1" spans="1:7">
      <c r="A41" s="3"/>
      <c r="B41" s="3"/>
      <c r="C41" s="3"/>
      <c r="D41" s="3"/>
      <c r="E41" s="3"/>
      <c r="G41" s="61"/>
    </row>
    <row r="42" s="1" customFormat="1" ht="79.5" customHeight="1" spans="1:7">
      <c r="A42" s="3"/>
      <c r="B42" s="3"/>
      <c r="C42" s="3"/>
      <c r="D42" s="3"/>
      <c r="E42" s="3"/>
      <c r="G42" s="61"/>
    </row>
    <row r="43" s="1" customFormat="1" customHeight="1" spans="1:7">
      <c r="A43" s="3"/>
      <c r="B43" s="3"/>
      <c r="C43" s="3"/>
      <c r="D43" s="3"/>
      <c r="E43" s="3"/>
      <c r="G43" s="61"/>
    </row>
    <row r="44" s="2" customFormat="1" customHeight="1" spans="1:7">
      <c r="A44" s="3"/>
      <c r="B44" s="3"/>
      <c r="C44" s="3"/>
      <c r="D44" s="3"/>
      <c r="E44" s="3"/>
      <c r="G44" s="62"/>
    </row>
  </sheetData>
  <sheetProtection selectLockedCells="1"/>
  <mergeCells count="8">
    <mergeCell ref="A1:H1"/>
    <mergeCell ref="A2:C2"/>
    <mergeCell ref="D2:E2"/>
    <mergeCell ref="A3:H3"/>
    <mergeCell ref="A4:E4"/>
    <mergeCell ref="C5:D5"/>
    <mergeCell ref="F5:G5"/>
    <mergeCell ref="A14:H16"/>
  </mergeCells>
  <conditionalFormatting sqref="C8:D8">
    <cfRule type="expression" dxfId="8" priority="15">
      <formula>MOD(ROW(),2)=0</formula>
    </cfRule>
  </conditionalFormatting>
  <conditionalFormatting sqref="G8">
    <cfRule type="expression" dxfId="8" priority="5">
      <formula>MOD(ROW(),2)=0</formula>
    </cfRule>
  </conditionalFormatting>
  <conditionalFormatting sqref="C11">
    <cfRule type="expression" dxfId="8" priority="1">
      <formula>MOD(ROW(),2)=0</formula>
    </cfRule>
  </conditionalFormatting>
  <printOptions horizontalCentered="1"/>
  <pageMargins left="0.511811023622047" right="0.31496062992126" top="0.984251968503937" bottom="0.78740157480315" header="0.31496062992126" footer="0.31496062992126"/>
  <pageSetup paperSize="9" scale="40" fitToHeight="0" orientation="portrait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PROSINAC 2025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dcterms:created xsi:type="dcterms:W3CDTF">2016-11-01T03:33:00Z</dcterms:created>
  <cp:lastPrinted>2025-04-11T07:56:00Z</cp:lastPrinted>
  <dcterms:modified xsi:type="dcterms:W3CDTF">2026-01-03T10:25:30Z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A19F77A1844648AAAD06DBBBDE81399E_13</vt:lpwstr>
  </property>
  <property fmtid="{D5CDD505-2E9C-101B-9397-08002B2CF9AE}" pid="3" name="KSOProductBuildVer">
    <vt:lpwstr>1033-12.2.0.22222</vt:lpwstr>
  </property>
</Properties>
</file>